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2" windowHeight="5580"/>
  </bookViews>
  <sheets>
    <sheet name="ppe" sheetId="5" r:id="rId1"/>
    <sheet name="płatnicy" sheetId="7" r:id="rId2"/>
  </sheets>
  <calcPr calcId="114210"/>
</workbook>
</file>

<file path=xl/calcChain.xml><?xml version="1.0" encoding="utf-8"?>
<calcChain xmlns="http://schemas.openxmlformats.org/spreadsheetml/2006/main">
  <c r="J26" i="5"/>
  <c r="A4" i="7"/>
  <c r="A5"/>
  <c r="A6"/>
  <c r="A7"/>
  <c r="A8"/>
  <c r="A9"/>
  <c r="A10"/>
  <c r="A11"/>
  <c r="A12"/>
  <c r="A13"/>
  <c r="A14"/>
  <c r="A3"/>
  <c r="J24" i="5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25"/>
  <c r="K25"/>
  <c r="L2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4"/>
  <c r="A3"/>
  <c r="I25"/>
</calcChain>
</file>

<file path=xl/sharedStrings.xml><?xml version="1.0" encoding="utf-8"?>
<sst xmlns="http://schemas.openxmlformats.org/spreadsheetml/2006/main" count="487" uniqueCount="112">
  <si>
    <t>Nazwa obiektu</t>
  </si>
  <si>
    <t>Nr licznika</t>
  </si>
  <si>
    <t>Kod</t>
  </si>
  <si>
    <t>Miejscowość</t>
  </si>
  <si>
    <t>Adres</t>
  </si>
  <si>
    <t>Płatnik</t>
  </si>
  <si>
    <t>NIP</t>
  </si>
  <si>
    <t>Moc umowna</t>
  </si>
  <si>
    <t>Urząd Gminy</t>
  </si>
  <si>
    <t xml:space="preserve">Lp. </t>
  </si>
  <si>
    <t>Nr PPE</t>
  </si>
  <si>
    <t>Pomieszczenie biurowe</t>
  </si>
  <si>
    <t xml:space="preserve">42-244 </t>
  </si>
  <si>
    <t>Mstów</t>
  </si>
  <si>
    <t>16-go Stycznia 14</t>
  </si>
  <si>
    <t>Biblioteka Gminna w Mstowie – filia Biblioteki w Kobyłczycach</t>
  </si>
  <si>
    <t>Kobyłczyce 1</t>
  </si>
  <si>
    <t>Publiczne Przedszkole w Siedlcu</t>
  </si>
  <si>
    <t>Publiczne Przedszkole w Mstowie</t>
  </si>
  <si>
    <t>Wancerzów, 16-go stycznia 10</t>
  </si>
  <si>
    <t>Zespół Szkolno – Przedszkolny w Zawadzie</t>
  </si>
  <si>
    <t>Zawada koło Mstowa, Główna 18</t>
  </si>
  <si>
    <t>Szkoła Podstawowa w Krasicach</t>
  </si>
  <si>
    <t>Krasice, Strażacka 7</t>
  </si>
  <si>
    <t>Szkoła Podstawowa w Krasicach - Dom Nauczyciela</t>
  </si>
  <si>
    <t>Krasice, Strażacka 9</t>
  </si>
  <si>
    <t>Szkoła Podstawowa w Mokrzeszy</t>
  </si>
  <si>
    <t>Mokrzesz, Kościelna 24</t>
  </si>
  <si>
    <t>Zespół szkolno - przedszkolny w Jaskrowie</t>
  </si>
  <si>
    <t>Jaskrów, Starowiejska 2</t>
  </si>
  <si>
    <t>Szkoła Podstawowa w Kucharach</t>
  </si>
  <si>
    <t>Kuchary 1</t>
  </si>
  <si>
    <t>Zespół Szkolno-Przedszkolny w Małusach Wielkich</t>
  </si>
  <si>
    <t>Małusy Wielkie 19</t>
  </si>
  <si>
    <t>Szkoła Podstawowa w Brzyszowie</t>
  </si>
  <si>
    <t>Brzyszów 50</t>
  </si>
  <si>
    <t>Zespół Szkół w Mstowie - sale lekcyjne</t>
  </si>
  <si>
    <t>Partyzantów 2</t>
  </si>
  <si>
    <t>Zespół Szkół w Mstowie</t>
  </si>
  <si>
    <t>Gminny Ośrodek Kultury</t>
  </si>
  <si>
    <t>Plac Mickiewicza 17</t>
  </si>
  <si>
    <t>Mokrzesz, Krótka 3</t>
  </si>
  <si>
    <t>949-207-76-44</t>
  </si>
  <si>
    <t>Siedlec 24</t>
  </si>
  <si>
    <t>949-035-70-49</t>
  </si>
  <si>
    <t>949-035-70-55</t>
  </si>
  <si>
    <t>949-201-36-44</t>
  </si>
  <si>
    <t>949-035-63-92</t>
  </si>
  <si>
    <t>949-035-65-12</t>
  </si>
  <si>
    <t>949-18-63-760</t>
  </si>
  <si>
    <t>Kuchary, ul.Główna 18</t>
  </si>
  <si>
    <t>949-03-56-848</t>
  </si>
  <si>
    <t>949-18-63-754</t>
  </si>
  <si>
    <t>949-03-56-305</t>
  </si>
  <si>
    <t>949-205-36-61</t>
  </si>
  <si>
    <t>949-17-66-270</t>
  </si>
  <si>
    <t>Razem</t>
  </si>
  <si>
    <t>ENID_3041019311</t>
  </si>
  <si>
    <t>ENID_3041019310</t>
  </si>
  <si>
    <t>ENID_3041019289</t>
  </si>
  <si>
    <t>Siedlec, Kazimierza Wielkiego 63</t>
  </si>
  <si>
    <t>ENID_3041019331</t>
  </si>
  <si>
    <t>ENID_3041019306</t>
  </si>
  <si>
    <t>ENID_3041019186</t>
  </si>
  <si>
    <t>ENID_3041019187</t>
  </si>
  <si>
    <t>ENID_3041019188</t>
  </si>
  <si>
    <t>ENID_3041019299</t>
  </si>
  <si>
    <t>ENID_3041019332</t>
  </si>
  <si>
    <t>ENID_3041019330</t>
  </si>
  <si>
    <t>ENID_3041018929</t>
  </si>
  <si>
    <t>ENID_3041019301</t>
  </si>
  <si>
    <t>ENID_3041019050</t>
  </si>
  <si>
    <t>ENID_3041019309</t>
  </si>
  <si>
    <t>ENID_3041019205</t>
  </si>
  <si>
    <t>ENID_3041019206</t>
  </si>
  <si>
    <t>ENID_3041019208</t>
  </si>
  <si>
    <t>ENID_3041019291</t>
  </si>
  <si>
    <t>ENID_3041019290</t>
  </si>
  <si>
    <t>Uwagi o umowach</t>
  </si>
  <si>
    <t>rozdzielona</t>
  </si>
  <si>
    <t>Targowisko Gminne</t>
  </si>
  <si>
    <t>Cegielnia, Leśna dz. Nr 402</t>
  </si>
  <si>
    <t>Ośrodek rekreacyjny</t>
  </si>
  <si>
    <t>Mstów dz. 838/1</t>
  </si>
  <si>
    <t>ENID_3041037983</t>
  </si>
  <si>
    <t>ENID_3041049832</t>
  </si>
  <si>
    <t>ENID_3041019185</t>
  </si>
  <si>
    <t>Szacunkowe roczne zużycie energii w okresie trwania umowy [MWh]</t>
  </si>
  <si>
    <t>Szacunkowe roczne zuzycie w s1 [MWh]</t>
  </si>
  <si>
    <t>Szacunkowe roczne zużycie w s2 [MWh]</t>
  </si>
  <si>
    <t>Informacja o zmianie sprzedawcy</t>
  </si>
  <si>
    <t>Informacja o wazności umowy zakupu energii</t>
  </si>
  <si>
    <t>Informacja o obecnym sprzedawcy</t>
  </si>
  <si>
    <t>Informacja o OSD</t>
  </si>
  <si>
    <t>kolejna</t>
  </si>
  <si>
    <t>do 31.12.2015</t>
  </si>
  <si>
    <t>RWE Polska SA</t>
  </si>
  <si>
    <t>Informacja o ważności umowy dystrybucyjnej</t>
  </si>
  <si>
    <t>TAURON Dystrybucja SA</t>
  </si>
  <si>
    <t>czas nieokreślony</t>
  </si>
  <si>
    <t>pierwsza</t>
  </si>
  <si>
    <t>Biblioteka Gminna w Mstowie – filia biblioteki w Mokrzeszy</t>
  </si>
  <si>
    <t>Gmina Mstów</t>
  </si>
  <si>
    <t>Szkoła Podstawowa w Brzyszowie - Dom Nauczyciela</t>
  </si>
  <si>
    <t>949-21-95-102</t>
  </si>
  <si>
    <t>Grupa taryfowa</t>
  </si>
  <si>
    <t>C11</t>
  </si>
  <si>
    <t>C12b</t>
  </si>
  <si>
    <t>G11</t>
  </si>
  <si>
    <t>C12a</t>
  </si>
  <si>
    <t>C21</t>
  </si>
  <si>
    <t>x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</si>
</sst>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topLeftCell="D1" workbookViewId="0">
      <selection activeCell="H31" sqref="H31"/>
    </sheetView>
  </sheetViews>
  <sheetFormatPr defaultColWidth="9.109375" defaultRowHeight="10.199999999999999"/>
  <cols>
    <col min="1" max="1" width="5.44140625" style="5" customWidth="1"/>
    <col min="2" max="2" width="49.6640625" style="5" customWidth="1"/>
    <col min="3" max="4" width="9.109375" style="5"/>
    <col min="5" max="5" width="27.44140625" style="5" customWidth="1"/>
    <col min="6" max="6" width="17.88671875" style="5" customWidth="1"/>
    <col min="7" max="8" width="14" style="5" customWidth="1"/>
    <col min="9" max="9" width="9.44140625" style="5" customWidth="1"/>
    <col min="10" max="12" width="9.109375" style="5"/>
    <col min="13" max="13" width="44.88671875" style="5" customWidth="1"/>
    <col min="14" max="15" width="9.109375" style="5"/>
    <col min="16" max="16" width="27.44140625" style="5" customWidth="1"/>
    <col min="17" max="17" width="17" style="5" customWidth="1"/>
    <col min="18" max="18" width="12.6640625" style="5" customWidth="1"/>
    <col min="19" max="19" width="9.109375" style="5"/>
    <col min="20" max="20" width="13" style="5" customWidth="1"/>
    <col min="21" max="21" width="14.44140625" style="5" customWidth="1"/>
    <col min="22" max="22" width="18" style="5" customWidth="1"/>
    <col min="23" max="23" width="13.44140625" style="5" customWidth="1"/>
    <col min="24" max="16384" width="9.109375" style="5"/>
  </cols>
  <sheetData>
    <row r="1" spans="1:23" ht="81.599999999999994">
      <c r="A1" s="1" t="s">
        <v>9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10</v>
      </c>
      <c r="G1" s="2" t="s">
        <v>1</v>
      </c>
      <c r="H1" s="25" t="s">
        <v>105</v>
      </c>
      <c r="I1" s="2" t="s">
        <v>7</v>
      </c>
      <c r="J1" s="3" t="s">
        <v>87</v>
      </c>
      <c r="K1" s="3" t="s">
        <v>88</v>
      </c>
      <c r="L1" s="3" t="s">
        <v>89</v>
      </c>
      <c r="M1" s="2" t="s">
        <v>5</v>
      </c>
      <c r="N1" s="2" t="s">
        <v>2</v>
      </c>
      <c r="O1" s="2" t="s">
        <v>3</v>
      </c>
      <c r="P1" s="2" t="s">
        <v>4</v>
      </c>
      <c r="Q1" s="4" t="s">
        <v>6</v>
      </c>
      <c r="R1" s="2" t="s">
        <v>78</v>
      </c>
      <c r="S1" s="22" t="s">
        <v>90</v>
      </c>
      <c r="T1" s="22" t="s">
        <v>91</v>
      </c>
      <c r="U1" s="22" t="s">
        <v>92</v>
      </c>
      <c r="V1" s="22" t="s">
        <v>93</v>
      </c>
      <c r="W1" s="22" t="s">
        <v>97</v>
      </c>
    </row>
    <row r="2" spans="1:23" ht="12.75" customHeight="1">
      <c r="A2" s="6">
        <v>1</v>
      </c>
      <c r="B2" s="7" t="s">
        <v>11</v>
      </c>
      <c r="C2" s="7" t="s">
        <v>12</v>
      </c>
      <c r="D2" s="7" t="s">
        <v>13</v>
      </c>
      <c r="E2" s="7" t="s">
        <v>14</v>
      </c>
      <c r="F2" s="8" t="s">
        <v>57</v>
      </c>
      <c r="G2" s="8">
        <v>11410909</v>
      </c>
      <c r="H2" s="26" t="s">
        <v>106</v>
      </c>
      <c r="I2" s="9">
        <v>5</v>
      </c>
      <c r="J2" s="10">
        <f>K2+L2</f>
        <v>36.700000000000003</v>
      </c>
      <c r="K2" s="10">
        <v>36.700000000000003</v>
      </c>
      <c r="L2" s="10">
        <v>0</v>
      </c>
      <c r="M2" s="11" t="s">
        <v>102</v>
      </c>
      <c r="N2" s="7" t="s">
        <v>12</v>
      </c>
      <c r="O2" s="7" t="s">
        <v>13</v>
      </c>
      <c r="P2" s="12" t="s">
        <v>14</v>
      </c>
      <c r="Q2" s="23" t="s">
        <v>104</v>
      </c>
      <c r="R2" s="8" t="s">
        <v>79</v>
      </c>
      <c r="S2" s="8" t="s">
        <v>94</v>
      </c>
      <c r="T2" s="8" t="s">
        <v>95</v>
      </c>
      <c r="U2" s="8" t="s">
        <v>96</v>
      </c>
      <c r="V2" s="8" t="s">
        <v>98</v>
      </c>
      <c r="W2" s="8" t="s">
        <v>99</v>
      </c>
    </row>
    <row r="3" spans="1:23" ht="12.75" customHeight="1">
      <c r="A3" s="6">
        <f>A2+1</f>
        <v>2</v>
      </c>
      <c r="B3" s="7" t="s">
        <v>8</v>
      </c>
      <c r="C3" s="7" t="s">
        <v>12</v>
      </c>
      <c r="D3" s="7" t="s">
        <v>13</v>
      </c>
      <c r="E3" s="7" t="s">
        <v>14</v>
      </c>
      <c r="F3" s="8" t="s">
        <v>58</v>
      </c>
      <c r="G3" s="8">
        <v>47763570</v>
      </c>
      <c r="H3" s="26" t="s">
        <v>107</v>
      </c>
      <c r="I3" s="9">
        <v>10.3</v>
      </c>
      <c r="J3" s="10">
        <f t="shared" ref="J3:J24" si="0">K3+L3</f>
        <v>54.8</v>
      </c>
      <c r="K3" s="10">
        <v>34.6</v>
      </c>
      <c r="L3" s="10">
        <v>20.2</v>
      </c>
      <c r="M3" s="11" t="s">
        <v>102</v>
      </c>
      <c r="N3" s="7" t="s">
        <v>12</v>
      </c>
      <c r="O3" s="7" t="s">
        <v>13</v>
      </c>
      <c r="P3" s="12" t="s">
        <v>14</v>
      </c>
      <c r="Q3" s="23" t="s">
        <v>104</v>
      </c>
      <c r="R3" s="8" t="s">
        <v>79</v>
      </c>
      <c r="S3" s="8" t="s">
        <v>94</v>
      </c>
      <c r="T3" s="8" t="s">
        <v>95</v>
      </c>
      <c r="U3" s="8" t="s">
        <v>96</v>
      </c>
      <c r="V3" s="8" t="s">
        <v>98</v>
      </c>
      <c r="W3" s="8" t="s">
        <v>99</v>
      </c>
    </row>
    <row r="4" spans="1:23" s="20" customFormat="1" ht="12.75" customHeight="1">
      <c r="A4" s="6">
        <f t="shared" ref="A4:A24" si="1">A3+1</f>
        <v>3</v>
      </c>
      <c r="B4" s="13" t="s">
        <v>15</v>
      </c>
      <c r="C4" s="13" t="s">
        <v>12</v>
      </c>
      <c r="D4" s="13" t="s">
        <v>13</v>
      </c>
      <c r="E4" s="13" t="s">
        <v>16</v>
      </c>
      <c r="F4" s="14" t="s">
        <v>59</v>
      </c>
      <c r="G4" s="14">
        <v>80386265</v>
      </c>
      <c r="H4" s="26" t="s">
        <v>107</v>
      </c>
      <c r="I4" s="15">
        <v>4</v>
      </c>
      <c r="J4" s="10">
        <f t="shared" si="0"/>
        <v>5.7</v>
      </c>
      <c r="K4" s="16">
        <v>1.5</v>
      </c>
      <c r="L4" s="16">
        <v>4.2</v>
      </c>
      <c r="M4" s="17" t="s">
        <v>101</v>
      </c>
      <c r="N4" s="13" t="s">
        <v>12</v>
      </c>
      <c r="O4" s="13" t="s">
        <v>13</v>
      </c>
      <c r="P4" s="18" t="s">
        <v>40</v>
      </c>
      <c r="Q4" s="19" t="s">
        <v>42</v>
      </c>
      <c r="R4" s="14" t="s">
        <v>79</v>
      </c>
      <c r="S4" s="8" t="s">
        <v>94</v>
      </c>
      <c r="T4" s="8" t="s">
        <v>95</v>
      </c>
      <c r="U4" s="8" t="s">
        <v>96</v>
      </c>
      <c r="V4" s="8" t="s">
        <v>98</v>
      </c>
      <c r="W4" s="8" t="s">
        <v>99</v>
      </c>
    </row>
    <row r="5" spans="1:23" s="20" customFormat="1" ht="12.75" customHeight="1">
      <c r="A5" s="6">
        <f t="shared" si="1"/>
        <v>4</v>
      </c>
      <c r="B5" s="14" t="s">
        <v>17</v>
      </c>
      <c r="C5" s="13" t="s">
        <v>12</v>
      </c>
      <c r="D5" s="13" t="s">
        <v>13</v>
      </c>
      <c r="E5" s="13" t="s">
        <v>60</v>
      </c>
      <c r="F5" s="14" t="s">
        <v>86</v>
      </c>
      <c r="G5" s="14">
        <v>60985158</v>
      </c>
      <c r="H5" s="26" t="s">
        <v>106</v>
      </c>
      <c r="I5" s="15">
        <v>5</v>
      </c>
      <c r="J5" s="10">
        <f t="shared" si="0"/>
        <v>2.2999999999999998</v>
      </c>
      <c r="K5" s="16">
        <v>2.2999999999999998</v>
      </c>
      <c r="L5" s="16">
        <v>0</v>
      </c>
      <c r="M5" s="17" t="s">
        <v>17</v>
      </c>
      <c r="N5" s="13" t="s">
        <v>12</v>
      </c>
      <c r="O5" s="13" t="s">
        <v>13</v>
      </c>
      <c r="P5" s="18" t="s">
        <v>43</v>
      </c>
      <c r="Q5" s="19" t="s">
        <v>44</v>
      </c>
      <c r="R5" s="14" t="s">
        <v>79</v>
      </c>
      <c r="S5" s="8" t="s">
        <v>94</v>
      </c>
      <c r="T5" s="8" t="s">
        <v>95</v>
      </c>
      <c r="U5" s="8" t="s">
        <v>96</v>
      </c>
      <c r="V5" s="8" t="s">
        <v>98</v>
      </c>
      <c r="W5" s="8" t="s">
        <v>99</v>
      </c>
    </row>
    <row r="6" spans="1:23" s="20" customFormat="1" ht="12.75" customHeight="1">
      <c r="A6" s="6">
        <f t="shared" si="1"/>
        <v>5</v>
      </c>
      <c r="B6" s="14" t="s">
        <v>18</v>
      </c>
      <c r="C6" s="13" t="s">
        <v>12</v>
      </c>
      <c r="D6" s="13" t="s">
        <v>13</v>
      </c>
      <c r="E6" s="13" t="s">
        <v>19</v>
      </c>
      <c r="F6" s="14" t="s">
        <v>61</v>
      </c>
      <c r="G6" s="14">
        <v>14477786</v>
      </c>
      <c r="H6" s="26" t="s">
        <v>106</v>
      </c>
      <c r="I6" s="15">
        <v>17</v>
      </c>
      <c r="J6" s="10">
        <f t="shared" si="0"/>
        <v>4.2</v>
      </c>
      <c r="K6" s="16">
        <v>4.2</v>
      </c>
      <c r="L6" s="16">
        <v>0</v>
      </c>
      <c r="M6" s="17" t="s">
        <v>18</v>
      </c>
      <c r="N6" s="13" t="s">
        <v>12</v>
      </c>
      <c r="O6" s="13" t="s">
        <v>13</v>
      </c>
      <c r="P6" s="18" t="s">
        <v>19</v>
      </c>
      <c r="Q6" s="19" t="s">
        <v>45</v>
      </c>
      <c r="R6" s="14" t="s">
        <v>79</v>
      </c>
      <c r="S6" s="8" t="s">
        <v>94</v>
      </c>
      <c r="T6" s="8" t="s">
        <v>95</v>
      </c>
      <c r="U6" s="8" t="s">
        <v>96</v>
      </c>
      <c r="V6" s="8" t="s">
        <v>98</v>
      </c>
      <c r="W6" s="8" t="s">
        <v>99</v>
      </c>
    </row>
    <row r="7" spans="1:23" s="20" customFormat="1" ht="12.75" customHeight="1">
      <c r="A7" s="6">
        <f t="shared" si="1"/>
        <v>6</v>
      </c>
      <c r="B7" s="14" t="s">
        <v>20</v>
      </c>
      <c r="C7" s="13" t="s">
        <v>12</v>
      </c>
      <c r="D7" s="13" t="s">
        <v>13</v>
      </c>
      <c r="E7" s="13" t="s">
        <v>21</v>
      </c>
      <c r="F7" s="14" t="s">
        <v>62</v>
      </c>
      <c r="G7" s="14">
        <v>47725102</v>
      </c>
      <c r="H7" s="26" t="s">
        <v>106</v>
      </c>
      <c r="I7" s="15">
        <v>17</v>
      </c>
      <c r="J7" s="10">
        <f t="shared" si="0"/>
        <v>2.6</v>
      </c>
      <c r="K7" s="16">
        <v>2.6</v>
      </c>
      <c r="L7" s="16">
        <v>0</v>
      </c>
      <c r="M7" s="17" t="s">
        <v>20</v>
      </c>
      <c r="N7" s="13" t="s">
        <v>12</v>
      </c>
      <c r="O7" s="13" t="s">
        <v>13</v>
      </c>
      <c r="P7" s="18" t="s">
        <v>21</v>
      </c>
      <c r="Q7" s="19" t="s">
        <v>46</v>
      </c>
      <c r="R7" s="14" t="s">
        <v>79</v>
      </c>
      <c r="S7" s="8" t="s">
        <v>94</v>
      </c>
      <c r="T7" s="8" t="s">
        <v>95</v>
      </c>
      <c r="U7" s="8" t="s">
        <v>96</v>
      </c>
      <c r="V7" s="8" t="s">
        <v>98</v>
      </c>
      <c r="W7" s="8" t="s">
        <v>99</v>
      </c>
    </row>
    <row r="8" spans="1:23" s="20" customFormat="1" ht="12.75" customHeight="1">
      <c r="A8" s="6">
        <f t="shared" si="1"/>
        <v>7</v>
      </c>
      <c r="B8" s="13" t="s">
        <v>22</v>
      </c>
      <c r="C8" s="13" t="s">
        <v>12</v>
      </c>
      <c r="D8" s="13" t="s">
        <v>13</v>
      </c>
      <c r="E8" s="13" t="s">
        <v>23</v>
      </c>
      <c r="F8" s="14" t="s">
        <v>63</v>
      </c>
      <c r="G8" s="14">
        <v>71144706</v>
      </c>
      <c r="H8" s="26" t="s">
        <v>106</v>
      </c>
      <c r="I8" s="15">
        <v>5</v>
      </c>
      <c r="J8" s="10">
        <f t="shared" si="0"/>
        <v>1.5</v>
      </c>
      <c r="K8" s="16">
        <v>1.5</v>
      </c>
      <c r="L8" s="16">
        <v>0</v>
      </c>
      <c r="M8" s="17" t="s">
        <v>22</v>
      </c>
      <c r="N8" s="13" t="s">
        <v>12</v>
      </c>
      <c r="O8" s="13" t="s">
        <v>13</v>
      </c>
      <c r="P8" s="18" t="s">
        <v>23</v>
      </c>
      <c r="Q8" s="19" t="s">
        <v>47</v>
      </c>
      <c r="R8" s="14" t="s">
        <v>79</v>
      </c>
      <c r="S8" s="8" t="s">
        <v>94</v>
      </c>
      <c r="T8" s="8" t="s">
        <v>95</v>
      </c>
      <c r="U8" s="8" t="s">
        <v>96</v>
      </c>
      <c r="V8" s="8" t="s">
        <v>98</v>
      </c>
      <c r="W8" s="8" t="s">
        <v>99</v>
      </c>
    </row>
    <row r="9" spans="1:23" s="20" customFormat="1" ht="12.75" customHeight="1">
      <c r="A9" s="6">
        <f t="shared" si="1"/>
        <v>8</v>
      </c>
      <c r="B9" s="13" t="s">
        <v>22</v>
      </c>
      <c r="C9" s="13" t="s">
        <v>12</v>
      </c>
      <c r="D9" s="13" t="s">
        <v>13</v>
      </c>
      <c r="E9" s="13" t="s">
        <v>23</v>
      </c>
      <c r="F9" s="14" t="s">
        <v>64</v>
      </c>
      <c r="G9" s="14">
        <v>60122748</v>
      </c>
      <c r="H9" s="26" t="s">
        <v>106</v>
      </c>
      <c r="I9" s="15">
        <v>17</v>
      </c>
      <c r="J9" s="10">
        <f t="shared" si="0"/>
        <v>3</v>
      </c>
      <c r="K9" s="16">
        <v>3</v>
      </c>
      <c r="L9" s="16">
        <v>0</v>
      </c>
      <c r="M9" s="17" t="s">
        <v>22</v>
      </c>
      <c r="N9" s="13" t="s">
        <v>12</v>
      </c>
      <c r="O9" s="13" t="s">
        <v>13</v>
      </c>
      <c r="P9" s="18" t="s">
        <v>23</v>
      </c>
      <c r="Q9" s="21" t="s">
        <v>47</v>
      </c>
      <c r="R9" s="14" t="s">
        <v>79</v>
      </c>
      <c r="S9" s="8" t="s">
        <v>94</v>
      </c>
      <c r="T9" s="8" t="s">
        <v>95</v>
      </c>
      <c r="U9" s="8" t="s">
        <v>96</v>
      </c>
      <c r="V9" s="8" t="s">
        <v>98</v>
      </c>
      <c r="W9" s="8" t="s">
        <v>99</v>
      </c>
    </row>
    <row r="10" spans="1:23" s="20" customFormat="1" ht="12.75" customHeight="1">
      <c r="A10" s="6">
        <f t="shared" si="1"/>
        <v>9</v>
      </c>
      <c r="B10" s="13" t="s">
        <v>24</v>
      </c>
      <c r="C10" s="13" t="s">
        <v>12</v>
      </c>
      <c r="D10" s="13" t="s">
        <v>13</v>
      </c>
      <c r="E10" s="13" t="s">
        <v>25</v>
      </c>
      <c r="F10" s="14" t="s">
        <v>65</v>
      </c>
      <c r="G10" s="14">
        <v>47723446</v>
      </c>
      <c r="H10" s="26" t="s">
        <v>108</v>
      </c>
      <c r="I10" s="15">
        <v>17</v>
      </c>
      <c r="J10" s="10">
        <f t="shared" si="0"/>
        <v>0.3</v>
      </c>
      <c r="K10" s="16">
        <v>0.3</v>
      </c>
      <c r="L10" s="16">
        <v>0</v>
      </c>
      <c r="M10" s="17" t="s">
        <v>22</v>
      </c>
      <c r="N10" s="13" t="s">
        <v>12</v>
      </c>
      <c r="O10" s="13" t="s">
        <v>13</v>
      </c>
      <c r="P10" s="18" t="s">
        <v>25</v>
      </c>
      <c r="Q10" s="21" t="s">
        <v>47</v>
      </c>
      <c r="R10" s="14" t="s">
        <v>79</v>
      </c>
      <c r="S10" s="8" t="s">
        <v>94</v>
      </c>
      <c r="T10" s="8" t="s">
        <v>95</v>
      </c>
      <c r="U10" s="8" t="s">
        <v>96</v>
      </c>
      <c r="V10" s="8" t="s">
        <v>98</v>
      </c>
      <c r="W10" s="8" t="s">
        <v>99</v>
      </c>
    </row>
    <row r="11" spans="1:23" s="20" customFormat="1" ht="12.75" customHeight="1">
      <c r="A11" s="6">
        <f t="shared" si="1"/>
        <v>10</v>
      </c>
      <c r="B11" s="13" t="s">
        <v>26</v>
      </c>
      <c r="C11" s="13" t="s">
        <v>12</v>
      </c>
      <c r="D11" s="13" t="s">
        <v>13</v>
      </c>
      <c r="E11" s="13" t="s">
        <v>27</v>
      </c>
      <c r="F11" s="14" t="s">
        <v>66</v>
      </c>
      <c r="G11" s="14">
        <v>99721094</v>
      </c>
      <c r="H11" s="26" t="s">
        <v>106</v>
      </c>
      <c r="I11" s="15">
        <v>17</v>
      </c>
      <c r="J11" s="10">
        <f t="shared" si="0"/>
        <v>14.3</v>
      </c>
      <c r="K11" s="16">
        <v>14.3</v>
      </c>
      <c r="L11" s="16">
        <v>0</v>
      </c>
      <c r="M11" s="17" t="s">
        <v>26</v>
      </c>
      <c r="N11" s="13" t="s">
        <v>12</v>
      </c>
      <c r="O11" s="13" t="s">
        <v>13</v>
      </c>
      <c r="P11" s="18" t="s">
        <v>27</v>
      </c>
      <c r="Q11" s="21" t="s">
        <v>48</v>
      </c>
      <c r="R11" s="14" t="s">
        <v>79</v>
      </c>
      <c r="S11" s="8" t="s">
        <v>94</v>
      </c>
      <c r="T11" s="8" t="s">
        <v>95</v>
      </c>
      <c r="U11" s="8" t="s">
        <v>96</v>
      </c>
      <c r="V11" s="8" t="s">
        <v>98</v>
      </c>
      <c r="W11" s="8" t="s">
        <v>99</v>
      </c>
    </row>
    <row r="12" spans="1:23" s="20" customFormat="1" ht="12.75" customHeight="1">
      <c r="A12" s="6">
        <f t="shared" si="1"/>
        <v>11</v>
      </c>
      <c r="B12" s="13" t="s">
        <v>28</v>
      </c>
      <c r="C12" s="13" t="s">
        <v>12</v>
      </c>
      <c r="D12" s="13" t="s">
        <v>13</v>
      </c>
      <c r="E12" s="13" t="s">
        <v>29</v>
      </c>
      <c r="F12" s="14" t="s">
        <v>67</v>
      </c>
      <c r="G12" s="14">
        <v>95213229</v>
      </c>
      <c r="H12" s="26" t="s">
        <v>106</v>
      </c>
      <c r="I12" s="15">
        <v>22</v>
      </c>
      <c r="J12" s="10">
        <f t="shared" si="0"/>
        <v>14.3</v>
      </c>
      <c r="K12" s="16">
        <v>14.3</v>
      </c>
      <c r="L12" s="16">
        <v>0</v>
      </c>
      <c r="M12" s="17" t="s">
        <v>28</v>
      </c>
      <c r="N12" s="13" t="s">
        <v>12</v>
      </c>
      <c r="O12" s="13" t="s">
        <v>13</v>
      </c>
      <c r="P12" s="18" t="s">
        <v>29</v>
      </c>
      <c r="Q12" s="19" t="s">
        <v>49</v>
      </c>
      <c r="R12" s="14" t="s">
        <v>79</v>
      </c>
      <c r="S12" s="8" t="s">
        <v>94</v>
      </c>
      <c r="T12" s="8" t="s">
        <v>95</v>
      </c>
      <c r="U12" s="8" t="s">
        <v>96</v>
      </c>
      <c r="V12" s="8" t="s">
        <v>98</v>
      </c>
      <c r="W12" s="8" t="s">
        <v>99</v>
      </c>
    </row>
    <row r="13" spans="1:23" s="20" customFormat="1" ht="12.75" customHeight="1">
      <c r="A13" s="6">
        <f t="shared" si="1"/>
        <v>12</v>
      </c>
      <c r="B13" s="13" t="s">
        <v>30</v>
      </c>
      <c r="C13" s="13" t="s">
        <v>12</v>
      </c>
      <c r="D13" s="13" t="s">
        <v>13</v>
      </c>
      <c r="E13" s="13" t="s">
        <v>31</v>
      </c>
      <c r="F13" s="14" t="s">
        <v>68</v>
      </c>
      <c r="G13" s="14">
        <v>60983903</v>
      </c>
      <c r="H13" s="26" t="s">
        <v>106</v>
      </c>
      <c r="I13" s="15">
        <v>4</v>
      </c>
      <c r="J13" s="10">
        <f t="shared" si="0"/>
        <v>3.5</v>
      </c>
      <c r="K13" s="16">
        <v>3.5</v>
      </c>
      <c r="L13" s="16">
        <v>0</v>
      </c>
      <c r="M13" s="17" t="s">
        <v>30</v>
      </c>
      <c r="N13" s="13" t="s">
        <v>12</v>
      </c>
      <c r="O13" s="13" t="s">
        <v>13</v>
      </c>
      <c r="P13" s="18" t="s">
        <v>50</v>
      </c>
      <c r="Q13" s="19" t="s">
        <v>51</v>
      </c>
      <c r="R13" s="14" t="s">
        <v>79</v>
      </c>
      <c r="S13" s="8" t="s">
        <v>94</v>
      </c>
      <c r="T13" s="8" t="s">
        <v>95</v>
      </c>
      <c r="U13" s="8" t="s">
        <v>96</v>
      </c>
      <c r="V13" s="8" t="s">
        <v>98</v>
      </c>
      <c r="W13" s="8" t="s">
        <v>99</v>
      </c>
    </row>
    <row r="14" spans="1:23" s="20" customFormat="1" ht="12.75" customHeight="1">
      <c r="A14" s="6">
        <f t="shared" si="1"/>
        <v>13</v>
      </c>
      <c r="B14" s="13" t="s">
        <v>32</v>
      </c>
      <c r="C14" s="13" t="s">
        <v>12</v>
      </c>
      <c r="D14" s="13" t="s">
        <v>13</v>
      </c>
      <c r="E14" s="13" t="s">
        <v>16</v>
      </c>
      <c r="F14" s="14" t="s">
        <v>69</v>
      </c>
      <c r="G14" s="14">
        <v>11595456</v>
      </c>
      <c r="H14" s="26" t="s">
        <v>107</v>
      </c>
      <c r="I14" s="15">
        <v>17</v>
      </c>
      <c r="J14" s="10">
        <f t="shared" si="0"/>
        <v>3.0999999999999996</v>
      </c>
      <c r="K14" s="16">
        <v>2.2999999999999998</v>
      </c>
      <c r="L14" s="16">
        <v>0.8</v>
      </c>
      <c r="M14" s="17" t="s">
        <v>32</v>
      </c>
      <c r="N14" s="13" t="s">
        <v>12</v>
      </c>
      <c r="O14" s="13" t="s">
        <v>13</v>
      </c>
      <c r="P14" s="18" t="s">
        <v>33</v>
      </c>
      <c r="Q14" s="19" t="s">
        <v>52</v>
      </c>
      <c r="R14" s="14" t="s">
        <v>79</v>
      </c>
      <c r="S14" s="8" t="s">
        <v>94</v>
      </c>
      <c r="T14" s="8" t="s">
        <v>95</v>
      </c>
      <c r="U14" s="8" t="s">
        <v>96</v>
      </c>
      <c r="V14" s="8" t="s">
        <v>98</v>
      </c>
      <c r="W14" s="8" t="s">
        <v>99</v>
      </c>
    </row>
    <row r="15" spans="1:23" s="20" customFormat="1" ht="12.75" customHeight="1">
      <c r="A15" s="6">
        <f t="shared" si="1"/>
        <v>14</v>
      </c>
      <c r="B15" s="13" t="s">
        <v>32</v>
      </c>
      <c r="C15" s="13" t="s">
        <v>12</v>
      </c>
      <c r="D15" s="13" t="s">
        <v>13</v>
      </c>
      <c r="E15" s="13" t="s">
        <v>33</v>
      </c>
      <c r="F15" s="14" t="s">
        <v>70</v>
      </c>
      <c r="G15" s="14">
        <v>11595364</v>
      </c>
      <c r="H15" s="26" t="s">
        <v>106</v>
      </c>
      <c r="I15" s="15">
        <v>40</v>
      </c>
      <c r="J15" s="10">
        <f t="shared" si="0"/>
        <v>5.6</v>
      </c>
      <c r="K15" s="16">
        <v>5.6</v>
      </c>
      <c r="L15" s="16">
        <v>0</v>
      </c>
      <c r="M15" s="17" t="s">
        <v>32</v>
      </c>
      <c r="N15" s="13" t="s">
        <v>12</v>
      </c>
      <c r="O15" s="13" t="s">
        <v>13</v>
      </c>
      <c r="P15" s="18" t="s">
        <v>33</v>
      </c>
      <c r="Q15" s="19" t="s">
        <v>52</v>
      </c>
      <c r="R15" s="14" t="s">
        <v>79</v>
      </c>
      <c r="S15" s="8" t="s">
        <v>94</v>
      </c>
      <c r="T15" s="8" t="s">
        <v>95</v>
      </c>
      <c r="U15" s="8" t="s">
        <v>96</v>
      </c>
      <c r="V15" s="8" t="s">
        <v>98</v>
      </c>
      <c r="W15" s="8" t="s">
        <v>99</v>
      </c>
    </row>
    <row r="16" spans="1:23" s="20" customFormat="1" ht="12.75" customHeight="1">
      <c r="A16" s="6">
        <f t="shared" si="1"/>
        <v>15</v>
      </c>
      <c r="B16" s="13" t="s">
        <v>34</v>
      </c>
      <c r="C16" s="13" t="s">
        <v>12</v>
      </c>
      <c r="D16" s="13" t="s">
        <v>13</v>
      </c>
      <c r="E16" s="13" t="s">
        <v>35</v>
      </c>
      <c r="F16" s="14" t="s">
        <v>71</v>
      </c>
      <c r="G16" s="14">
        <v>47763574</v>
      </c>
      <c r="H16" s="26" t="s">
        <v>107</v>
      </c>
      <c r="I16" s="15">
        <v>21</v>
      </c>
      <c r="J16" s="10">
        <f t="shared" si="0"/>
        <v>15.399999999999999</v>
      </c>
      <c r="K16" s="16">
        <v>10.1</v>
      </c>
      <c r="L16" s="16">
        <v>5.3</v>
      </c>
      <c r="M16" s="17" t="s">
        <v>34</v>
      </c>
      <c r="N16" s="13" t="s">
        <v>12</v>
      </c>
      <c r="O16" s="13" t="s">
        <v>13</v>
      </c>
      <c r="P16" s="18" t="s">
        <v>35</v>
      </c>
      <c r="Q16" s="19" t="s">
        <v>53</v>
      </c>
      <c r="R16" s="14" t="s">
        <v>79</v>
      </c>
      <c r="S16" s="8" t="s">
        <v>94</v>
      </c>
      <c r="T16" s="8" t="s">
        <v>95</v>
      </c>
      <c r="U16" s="8" t="s">
        <v>96</v>
      </c>
      <c r="V16" s="8" t="s">
        <v>98</v>
      </c>
      <c r="W16" s="8" t="s">
        <v>99</v>
      </c>
    </row>
    <row r="17" spans="1:23" s="20" customFormat="1" ht="12.75" customHeight="1">
      <c r="A17" s="6">
        <f t="shared" si="1"/>
        <v>16</v>
      </c>
      <c r="B17" s="13" t="s">
        <v>103</v>
      </c>
      <c r="C17" s="13" t="s">
        <v>12</v>
      </c>
      <c r="D17" s="13" t="s">
        <v>13</v>
      </c>
      <c r="E17" s="13" t="s">
        <v>35</v>
      </c>
      <c r="F17" s="14" t="s">
        <v>72</v>
      </c>
      <c r="G17" s="14">
        <v>80552624</v>
      </c>
      <c r="H17" s="26" t="s">
        <v>108</v>
      </c>
      <c r="I17" s="15">
        <v>4</v>
      </c>
      <c r="J17" s="10">
        <f t="shared" si="0"/>
        <v>0.4</v>
      </c>
      <c r="K17" s="16">
        <v>0.4</v>
      </c>
      <c r="L17" s="16">
        <v>0</v>
      </c>
      <c r="M17" s="17" t="s">
        <v>34</v>
      </c>
      <c r="N17" s="13" t="s">
        <v>12</v>
      </c>
      <c r="O17" s="13" t="s">
        <v>13</v>
      </c>
      <c r="P17" s="18" t="s">
        <v>35</v>
      </c>
      <c r="Q17" s="19" t="s">
        <v>53</v>
      </c>
      <c r="R17" s="14" t="s">
        <v>79</v>
      </c>
      <c r="S17" s="8" t="s">
        <v>94</v>
      </c>
      <c r="T17" s="8" t="s">
        <v>95</v>
      </c>
      <c r="U17" s="8" t="s">
        <v>96</v>
      </c>
      <c r="V17" s="8" t="s">
        <v>98</v>
      </c>
      <c r="W17" s="8" t="s">
        <v>99</v>
      </c>
    </row>
    <row r="18" spans="1:23" s="20" customFormat="1" ht="12.75" customHeight="1">
      <c r="A18" s="6">
        <f t="shared" si="1"/>
        <v>17</v>
      </c>
      <c r="B18" s="13" t="s">
        <v>36</v>
      </c>
      <c r="C18" s="13" t="s">
        <v>12</v>
      </c>
      <c r="D18" s="13" t="s">
        <v>13</v>
      </c>
      <c r="E18" s="13" t="s">
        <v>37</v>
      </c>
      <c r="F18" s="14" t="s">
        <v>73</v>
      </c>
      <c r="G18" s="14">
        <v>47763495</v>
      </c>
      <c r="H18" s="26" t="s">
        <v>109</v>
      </c>
      <c r="I18" s="15">
        <v>16</v>
      </c>
      <c r="J18" s="10">
        <f t="shared" si="0"/>
        <v>0.5</v>
      </c>
      <c r="K18" s="16">
        <v>0.5</v>
      </c>
      <c r="L18" s="16">
        <v>0</v>
      </c>
      <c r="M18" s="17" t="s">
        <v>38</v>
      </c>
      <c r="N18" s="13" t="s">
        <v>12</v>
      </c>
      <c r="O18" s="13" t="s">
        <v>13</v>
      </c>
      <c r="P18" s="18" t="s">
        <v>37</v>
      </c>
      <c r="Q18" s="19" t="s">
        <v>54</v>
      </c>
      <c r="R18" s="14" t="s">
        <v>79</v>
      </c>
      <c r="S18" s="8" t="s">
        <v>94</v>
      </c>
      <c r="T18" s="8" t="s">
        <v>95</v>
      </c>
      <c r="U18" s="8" t="s">
        <v>96</v>
      </c>
      <c r="V18" s="8" t="s">
        <v>98</v>
      </c>
      <c r="W18" s="8" t="s">
        <v>99</v>
      </c>
    </row>
    <row r="19" spans="1:23" s="20" customFormat="1" ht="12.75" customHeight="1">
      <c r="A19" s="6">
        <f t="shared" si="1"/>
        <v>18</v>
      </c>
      <c r="B19" s="13" t="s">
        <v>38</v>
      </c>
      <c r="C19" s="13" t="s">
        <v>12</v>
      </c>
      <c r="D19" s="13" t="s">
        <v>13</v>
      </c>
      <c r="E19" s="13" t="s">
        <v>37</v>
      </c>
      <c r="F19" s="14" t="s">
        <v>74</v>
      </c>
      <c r="G19" s="14">
        <v>47724432</v>
      </c>
      <c r="H19" s="26" t="s">
        <v>107</v>
      </c>
      <c r="I19" s="15">
        <v>33</v>
      </c>
      <c r="J19" s="10">
        <f t="shared" si="0"/>
        <v>67.599999999999994</v>
      </c>
      <c r="K19" s="16">
        <v>40.5</v>
      </c>
      <c r="L19" s="16">
        <v>27.1</v>
      </c>
      <c r="M19" s="17" t="s">
        <v>38</v>
      </c>
      <c r="N19" s="13" t="s">
        <v>12</v>
      </c>
      <c r="O19" s="13" t="s">
        <v>13</v>
      </c>
      <c r="P19" s="18" t="s">
        <v>37</v>
      </c>
      <c r="Q19" s="19" t="s">
        <v>54</v>
      </c>
      <c r="R19" s="14" t="s">
        <v>79</v>
      </c>
      <c r="S19" s="8" t="s">
        <v>94</v>
      </c>
      <c r="T19" s="8" t="s">
        <v>95</v>
      </c>
      <c r="U19" s="8" t="s">
        <v>96</v>
      </c>
      <c r="V19" s="8" t="s">
        <v>98</v>
      </c>
      <c r="W19" s="8" t="s">
        <v>99</v>
      </c>
    </row>
    <row r="20" spans="1:23" s="20" customFormat="1" ht="12.75" customHeight="1">
      <c r="A20" s="6">
        <f t="shared" si="1"/>
        <v>19</v>
      </c>
      <c r="B20" s="13" t="s">
        <v>38</v>
      </c>
      <c r="C20" s="13" t="s">
        <v>12</v>
      </c>
      <c r="D20" s="13" t="s">
        <v>13</v>
      </c>
      <c r="E20" s="13" t="s">
        <v>37</v>
      </c>
      <c r="F20" s="14" t="s">
        <v>75</v>
      </c>
      <c r="G20" s="14">
        <v>97610971</v>
      </c>
      <c r="H20" s="26" t="s">
        <v>106</v>
      </c>
      <c r="I20" s="15">
        <v>40</v>
      </c>
      <c r="J20" s="10">
        <f t="shared" si="0"/>
        <v>49.5</v>
      </c>
      <c r="K20" s="16">
        <v>49.5</v>
      </c>
      <c r="L20" s="16">
        <v>0</v>
      </c>
      <c r="M20" s="17" t="s">
        <v>38</v>
      </c>
      <c r="N20" s="13" t="s">
        <v>12</v>
      </c>
      <c r="O20" s="13" t="s">
        <v>13</v>
      </c>
      <c r="P20" s="18" t="s">
        <v>37</v>
      </c>
      <c r="Q20" s="19" t="s">
        <v>54</v>
      </c>
      <c r="R20" s="14" t="s">
        <v>79</v>
      </c>
      <c r="S20" s="8" t="s">
        <v>94</v>
      </c>
      <c r="T20" s="8" t="s">
        <v>95</v>
      </c>
      <c r="U20" s="8" t="s">
        <v>96</v>
      </c>
      <c r="V20" s="8" t="s">
        <v>98</v>
      </c>
      <c r="W20" s="8" t="s">
        <v>99</v>
      </c>
    </row>
    <row r="21" spans="1:23" s="20" customFormat="1" ht="12.75" customHeight="1">
      <c r="A21" s="6">
        <f t="shared" si="1"/>
        <v>20</v>
      </c>
      <c r="B21" s="13" t="s">
        <v>39</v>
      </c>
      <c r="C21" s="13" t="s">
        <v>12</v>
      </c>
      <c r="D21" s="13" t="s">
        <v>13</v>
      </c>
      <c r="E21" s="13" t="s">
        <v>40</v>
      </c>
      <c r="F21" s="14" t="s">
        <v>76</v>
      </c>
      <c r="G21" s="14">
        <v>47763659</v>
      </c>
      <c r="H21" s="26" t="s">
        <v>109</v>
      </c>
      <c r="I21" s="15">
        <v>17</v>
      </c>
      <c r="J21" s="10">
        <f t="shared" si="0"/>
        <v>17.8</v>
      </c>
      <c r="K21" s="16">
        <v>5</v>
      </c>
      <c r="L21" s="16">
        <v>12.8</v>
      </c>
      <c r="M21" s="17" t="s">
        <v>39</v>
      </c>
      <c r="N21" s="13" t="s">
        <v>12</v>
      </c>
      <c r="O21" s="13" t="s">
        <v>13</v>
      </c>
      <c r="P21" s="18" t="s">
        <v>40</v>
      </c>
      <c r="Q21" s="19" t="s">
        <v>55</v>
      </c>
      <c r="R21" s="14" t="s">
        <v>79</v>
      </c>
      <c r="S21" s="8" t="s">
        <v>94</v>
      </c>
      <c r="T21" s="8" t="s">
        <v>95</v>
      </c>
      <c r="U21" s="8" t="s">
        <v>96</v>
      </c>
      <c r="V21" s="8" t="s">
        <v>98</v>
      </c>
      <c r="W21" s="8" t="s">
        <v>99</v>
      </c>
    </row>
    <row r="22" spans="1:23" s="20" customFormat="1" ht="12.75" customHeight="1">
      <c r="A22" s="6">
        <f t="shared" si="1"/>
        <v>21</v>
      </c>
      <c r="B22" s="13" t="s">
        <v>101</v>
      </c>
      <c r="C22" s="13" t="s">
        <v>12</v>
      </c>
      <c r="D22" s="13" t="s">
        <v>13</v>
      </c>
      <c r="E22" s="13" t="s">
        <v>41</v>
      </c>
      <c r="F22" s="14" t="s">
        <v>77</v>
      </c>
      <c r="G22" s="14">
        <v>99721095</v>
      </c>
      <c r="H22" s="26" t="s">
        <v>107</v>
      </c>
      <c r="I22" s="15">
        <v>17</v>
      </c>
      <c r="J22" s="10">
        <f t="shared" si="0"/>
        <v>12.2</v>
      </c>
      <c r="K22" s="16">
        <v>4.7</v>
      </c>
      <c r="L22" s="16">
        <v>7.5</v>
      </c>
      <c r="M22" s="17" t="s">
        <v>101</v>
      </c>
      <c r="N22" s="13" t="s">
        <v>12</v>
      </c>
      <c r="O22" s="13" t="s">
        <v>13</v>
      </c>
      <c r="P22" s="18" t="s">
        <v>40</v>
      </c>
      <c r="Q22" s="19" t="s">
        <v>42</v>
      </c>
      <c r="R22" s="14" t="s">
        <v>79</v>
      </c>
      <c r="S22" s="8" t="s">
        <v>94</v>
      </c>
      <c r="T22" s="8" t="s">
        <v>95</v>
      </c>
      <c r="U22" s="8" t="s">
        <v>96</v>
      </c>
      <c r="V22" s="8" t="s">
        <v>98</v>
      </c>
      <c r="W22" s="8" t="s">
        <v>99</v>
      </c>
    </row>
    <row r="23" spans="1:23" s="20" customFormat="1" ht="12.75" customHeight="1">
      <c r="A23" s="6">
        <f t="shared" si="1"/>
        <v>22</v>
      </c>
      <c r="B23" s="13" t="s">
        <v>80</v>
      </c>
      <c r="C23" s="13" t="s">
        <v>12</v>
      </c>
      <c r="D23" s="13" t="s">
        <v>13</v>
      </c>
      <c r="E23" s="13" t="s">
        <v>81</v>
      </c>
      <c r="F23" s="14" t="s">
        <v>85</v>
      </c>
      <c r="G23" s="14">
        <v>71654766</v>
      </c>
      <c r="H23" s="26" t="s">
        <v>106</v>
      </c>
      <c r="I23" s="15">
        <v>14</v>
      </c>
      <c r="J23" s="10">
        <f t="shared" si="0"/>
        <v>10.5</v>
      </c>
      <c r="K23" s="16">
        <v>10.5</v>
      </c>
      <c r="L23" s="16">
        <v>0</v>
      </c>
      <c r="M23" s="17" t="s">
        <v>102</v>
      </c>
      <c r="N23" s="13" t="s">
        <v>12</v>
      </c>
      <c r="O23" s="13" t="s">
        <v>13</v>
      </c>
      <c r="P23" s="18" t="s">
        <v>14</v>
      </c>
      <c r="Q23" s="24" t="s">
        <v>104</v>
      </c>
      <c r="R23" s="14" t="s">
        <v>79</v>
      </c>
      <c r="S23" s="14" t="s">
        <v>100</v>
      </c>
      <c r="T23" s="8" t="s">
        <v>95</v>
      </c>
      <c r="U23" s="8" t="s">
        <v>96</v>
      </c>
      <c r="V23" s="8" t="s">
        <v>98</v>
      </c>
      <c r="W23" s="8" t="s">
        <v>99</v>
      </c>
    </row>
    <row r="24" spans="1:23" ht="12.75" customHeight="1">
      <c r="A24" s="6">
        <f t="shared" si="1"/>
        <v>23</v>
      </c>
      <c r="B24" s="7" t="s">
        <v>82</v>
      </c>
      <c r="C24" s="7" t="s">
        <v>12</v>
      </c>
      <c r="D24" s="7" t="s">
        <v>13</v>
      </c>
      <c r="E24" s="7" t="s">
        <v>83</v>
      </c>
      <c r="F24" s="8" t="s">
        <v>84</v>
      </c>
      <c r="G24" s="8">
        <v>96481326</v>
      </c>
      <c r="H24" s="26" t="s">
        <v>110</v>
      </c>
      <c r="I24" s="9">
        <v>41</v>
      </c>
      <c r="J24" s="10">
        <f t="shared" si="0"/>
        <v>37.200000000000003</v>
      </c>
      <c r="K24" s="10">
        <v>37.200000000000003</v>
      </c>
      <c r="L24" s="10">
        <v>0</v>
      </c>
      <c r="M24" s="17" t="s">
        <v>102</v>
      </c>
      <c r="N24" s="7" t="s">
        <v>12</v>
      </c>
      <c r="O24" s="7" t="s">
        <v>13</v>
      </c>
      <c r="P24" s="12" t="s">
        <v>14</v>
      </c>
      <c r="Q24" s="24" t="s">
        <v>104</v>
      </c>
      <c r="R24" s="14" t="s">
        <v>79</v>
      </c>
      <c r="S24" s="8" t="s">
        <v>100</v>
      </c>
      <c r="T24" s="8" t="s">
        <v>95</v>
      </c>
      <c r="U24" s="8" t="s">
        <v>96</v>
      </c>
      <c r="V24" s="8" t="s">
        <v>98</v>
      </c>
      <c r="W24" s="8" t="s">
        <v>99</v>
      </c>
    </row>
    <row r="25" spans="1:23">
      <c r="A25" s="28" t="s">
        <v>56</v>
      </c>
      <c r="B25" s="28"/>
      <c r="C25" s="28"/>
      <c r="D25" s="28"/>
      <c r="E25" s="28"/>
      <c r="F25" s="28"/>
      <c r="G25" s="28"/>
      <c r="H25" s="27" t="s">
        <v>111</v>
      </c>
      <c r="I25" s="8">
        <f>SUM(I2:I24)</f>
        <v>400.3</v>
      </c>
      <c r="J25" s="10">
        <f>SUM(J2:J24)</f>
        <v>362.99999999999994</v>
      </c>
      <c r="K25" s="10">
        <f>SUM(K2:K24)</f>
        <v>285.09999999999997</v>
      </c>
      <c r="L25" s="10">
        <f>SUM(L2:L24)</f>
        <v>77.900000000000006</v>
      </c>
    </row>
    <row r="26" spans="1:23">
      <c r="J26" s="5">
        <f>J25-J24-J23</f>
        <v>315.29999999999995</v>
      </c>
    </row>
  </sheetData>
  <mergeCells count="1">
    <mergeCell ref="A25:G25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B11" sqref="B11"/>
    </sheetView>
  </sheetViews>
  <sheetFormatPr defaultColWidth="9.109375" defaultRowHeight="10.199999999999999"/>
  <cols>
    <col min="1" max="1" width="5.44140625" style="5" customWidth="1"/>
    <col min="2" max="2" width="44.88671875" style="5" customWidth="1"/>
    <col min="3" max="4" width="9.109375" style="5"/>
    <col min="5" max="5" width="27.44140625" style="5" customWidth="1"/>
    <col min="6" max="6" width="17" style="5" customWidth="1"/>
    <col min="7" max="16384" width="9.109375" style="5"/>
  </cols>
  <sheetData>
    <row r="1" spans="1:6">
      <c r="A1" s="1" t="s">
        <v>9</v>
      </c>
      <c r="B1" s="2" t="s">
        <v>5</v>
      </c>
      <c r="C1" s="2" t="s">
        <v>2</v>
      </c>
      <c r="D1" s="2" t="s">
        <v>3</v>
      </c>
      <c r="E1" s="2" t="s">
        <v>4</v>
      </c>
      <c r="F1" s="4" t="s">
        <v>6</v>
      </c>
    </row>
    <row r="2" spans="1:6" ht="12.75" customHeight="1">
      <c r="A2" s="6">
        <v>1</v>
      </c>
      <c r="B2" s="11" t="s">
        <v>102</v>
      </c>
      <c r="C2" s="7" t="s">
        <v>12</v>
      </c>
      <c r="D2" s="7" t="s">
        <v>13</v>
      </c>
      <c r="E2" s="12" t="s">
        <v>14</v>
      </c>
      <c r="F2" s="23" t="s">
        <v>104</v>
      </c>
    </row>
    <row r="3" spans="1:6" s="20" customFormat="1" ht="12.75" customHeight="1">
      <c r="A3" s="6">
        <f>A2+1</f>
        <v>2</v>
      </c>
      <c r="B3" s="17" t="s">
        <v>34</v>
      </c>
      <c r="C3" s="13" t="s">
        <v>12</v>
      </c>
      <c r="D3" s="13" t="s">
        <v>13</v>
      </c>
      <c r="E3" s="18" t="s">
        <v>35</v>
      </c>
      <c r="F3" s="19" t="s">
        <v>53</v>
      </c>
    </row>
    <row r="4" spans="1:6" s="20" customFormat="1" ht="12.75" customHeight="1">
      <c r="A4" s="6">
        <f t="shared" ref="A4:A14" si="0">A3+1</f>
        <v>3</v>
      </c>
      <c r="B4" s="17" t="s">
        <v>22</v>
      </c>
      <c r="C4" s="13" t="s">
        <v>12</v>
      </c>
      <c r="D4" s="13" t="s">
        <v>13</v>
      </c>
      <c r="E4" s="18" t="s">
        <v>25</v>
      </c>
      <c r="F4" s="21" t="s">
        <v>47</v>
      </c>
    </row>
    <row r="5" spans="1:6" s="20" customFormat="1" ht="12.75" customHeight="1">
      <c r="A5" s="6">
        <f t="shared" si="0"/>
        <v>4</v>
      </c>
      <c r="B5" s="17" t="s">
        <v>26</v>
      </c>
      <c r="C5" s="13" t="s">
        <v>12</v>
      </c>
      <c r="D5" s="13" t="s">
        <v>13</v>
      </c>
      <c r="E5" s="18" t="s">
        <v>27</v>
      </c>
      <c r="F5" s="21" t="s">
        <v>48</v>
      </c>
    </row>
    <row r="6" spans="1:6" s="20" customFormat="1" ht="12.75" customHeight="1">
      <c r="A6" s="6">
        <f t="shared" si="0"/>
        <v>5</v>
      </c>
      <c r="B6" s="17" t="s">
        <v>30</v>
      </c>
      <c r="C6" s="13" t="s">
        <v>12</v>
      </c>
      <c r="D6" s="13" t="s">
        <v>13</v>
      </c>
      <c r="E6" s="18" t="s">
        <v>50</v>
      </c>
      <c r="F6" s="19" t="s">
        <v>51</v>
      </c>
    </row>
    <row r="7" spans="1:6" s="20" customFormat="1" ht="12.75" customHeight="1">
      <c r="A7" s="6">
        <f t="shared" si="0"/>
        <v>6</v>
      </c>
      <c r="B7" s="17" t="s">
        <v>17</v>
      </c>
      <c r="C7" s="13" t="s">
        <v>12</v>
      </c>
      <c r="D7" s="13" t="s">
        <v>13</v>
      </c>
      <c r="E7" s="18" t="s">
        <v>43</v>
      </c>
      <c r="F7" s="19" t="s">
        <v>44</v>
      </c>
    </row>
    <row r="8" spans="1:6" s="20" customFormat="1" ht="12.75" customHeight="1">
      <c r="A8" s="6">
        <f t="shared" si="0"/>
        <v>7</v>
      </c>
      <c r="B8" s="17" t="s">
        <v>18</v>
      </c>
      <c r="C8" s="13" t="s">
        <v>12</v>
      </c>
      <c r="D8" s="13" t="s">
        <v>13</v>
      </c>
      <c r="E8" s="18" t="s">
        <v>19</v>
      </c>
      <c r="F8" s="19" t="s">
        <v>45</v>
      </c>
    </row>
    <row r="9" spans="1:6" s="20" customFormat="1" ht="12.75" customHeight="1">
      <c r="A9" s="6">
        <f t="shared" si="0"/>
        <v>8</v>
      </c>
      <c r="B9" s="17" t="s">
        <v>39</v>
      </c>
      <c r="C9" s="13" t="s">
        <v>12</v>
      </c>
      <c r="D9" s="13" t="s">
        <v>13</v>
      </c>
      <c r="E9" s="18" t="s">
        <v>40</v>
      </c>
      <c r="F9" s="19" t="s">
        <v>55</v>
      </c>
    </row>
    <row r="10" spans="1:6" s="20" customFormat="1" ht="12.75" customHeight="1">
      <c r="A10" s="6">
        <f t="shared" si="0"/>
        <v>9</v>
      </c>
      <c r="B10" s="17" t="s">
        <v>32</v>
      </c>
      <c r="C10" s="13" t="s">
        <v>12</v>
      </c>
      <c r="D10" s="13" t="s">
        <v>13</v>
      </c>
      <c r="E10" s="18" t="s">
        <v>33</v>
      </c>
      <c r="F10" s="19" t="s">
        <v>52</v>
      </c>
    </row>
    <row r="11" spans="1:6" s="20" customFormat="1" ht="12.75" customHeight="1">
      <c r="A11" s="6">
        <f t="shared" si="0"/>
        <v>10</v>
      </c>
      <c r="B11" s="17" t="s">
        <v>28</v>
      </c>
      <c r="C11" s="13" t="s">
        <v>12</v>
      </c>
      <c r="D11" s="13" t="s">
        <v>13</v>
      </c>
      <c r="E11" s="18" t="s">
        <v>29</v>
      </c>
      <c r="F11" s="19" t="s">
        <v>49</v>
      </c>
    </row>
    <row r="12" spans="1:6" s="20" customFormat="1" ht="12.75" customHeight="1">
      <c r="A12" s="6">
        <f t="shared" si="0"/>
        <v>11</v>
      </c>
      <c r="B12" s="17" t="s">
        <v>20</v>
      </c>
      <c r="C12" s="13" t="s">
        <v>12</v>
      </c>
      <c r="D12" s="13" t="s">
        <v>13</v>
      </c>
      <c r="E12" s="18" t="s">
        <v>21</v>
      </c>
      <c r="F12" s="19" t="s">
        <v>46</v>
      </c>
    </row>
    <row r="13" spans="1:6" s="20" customFormat="1" ht="12.75" customHeight="1">
      <c r="A13" s="6">
        <f t="shared" si="0"/>
        <v>12</v>
      </c>
      <c r="B13" s="17" t="s">
        <v>38</v>
      </c>
      <c r="C13" s="13" t="s">
        <v>12</v>
      </c>
      <c r="D13" s="13" t="s">
        <v>13</v>
      </c>
      <c r="E13" s="18" t="s">
        <v>37</v>
      </c>
      <c r="F13" s="19" t="s">
        <v>54</v>
      </c>
    </row>
    <row r="14" spans="1:6" ht="12.75" customHeight="1">
      <c r="A14" s="6">
        <f t="shared" si="0"/>
        <v>13</v>
      </c>
      <c r="B14" s="17" t="s">
        <v>101</v>
      </c>
      <c r="C14" s="13" t="s">
        <v>12</v>
      </c>
      <c r="D14" s="13" t="s">
        <v>13</v>
      </c>
      <c r="E14" s="18" t="s">
        <v>40</v>
      </c>
      <c r="F14" s="19" t="s">
        <v>42</v>
      </c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ppe</vt:lpstr>
      <vt:lpstr>płatnicy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2015-10-21T09:57:09Z</cp:lastPrinted>
  <dcterms:created xsi:type="dcterms:W3CDTF">2006-09-22T13:37:51Z</dcterms:created>
  <dcterms:modified xsi:type="dcterms:W3CDTF">2015-10-28T07:56:34Z</dcterms:modified>
</cp:coreProperties>
</file>